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G:\DATEN\Dokumente\Abschaffung Eigenmietwert\"/>
    </mc:Choice>
  </mc:AlternateContent>
  <xr:revisionPtr revIDLastSave="0" documentId="13_ncr:1_{B871942F-483A-4894-B122-3DB07D761AE0}" xr6:coauthVersionLast="43" xr6:coauthVersionMax="43" xr10:uidLastSave="{00000000-0000-0000-0000-000000000000}"/>
  <bookViews>
    <workbookView xWindow="-120" yWindow="-120" windowWidth="29040" windowHeight="15840" xr2:uid="{00000000-000D-0000-FFFF-FFFF00000000}"/>
  </bookViews>
  <sheets>
    <sheet name="Wohnkosten Belp" sheetId="1" r:id="rId1"/>
  </sheets>
  <definedNames>
    <definedName name="_xlnm.Print_Area" localSheetId="0">'Wohnkosten Belp'!#REF!</definedName>
  </definedNames>
  <calcPr calcId="181029"/>
</workbook>
</file>

<file path=xl/calcChain.xml><?xml version="1.0" encoding="utf-8"?>
<calcChain xmlns="http://schemas.openxmlformats.org/spreadsheetml/2006/main">
  <c r="G19" i="1" l="1"/>
  <c r="F19" i="1"/>
  <c r="E19" i="1"/>
  <c r="D19" i="1"/>
  <c r="C19" i="1"/>
  <c r="G26" i="1" l="1"/>
  <c r="F26" i="1"/>
  <c r="E26" i="1"/>
  <c r="D26" i="1"/>
  <c r="C26" i="1"/>
  <c r="G25" i="1"/>
  <c r="F25" i="1"/>
  <c r="E25" i="1"/>
  <c r="D25" i="1"/>
  <c r="C25" i="1"/>
  <c r="G16" i="1"/>
  <c r="F16" i="1"/>
  <c r="F22" i="1" s="1"/>
  <c r="E16" i="1"/>
  <c r="E22" i="1" s="1"/>
  <c r="D16" i="1"/>
  <c r="D21" i="1" s="1"/>
  <c r="C16" i="1"/>
  <c r="C21" i="1" s="1"/>
  <c r="C28" i="1" l="1"/>
  <c r="B28" i="1"/>
  <c r="F28" i="1"/>
  <c r="D28" i="1"/>
  <c r="E28" i="1"/>
</calcChain>
</file>

<file path=xl/sharedStrings.xml><?xml version="1.0" encoding="utf-8"?>
<sst xmlns="http://schemas.openxmlformats.org/spreadsheetml/2006/main" count="26" uniqueCount="26">
  <si>
    <t>Steuerbarer Bruttoeigenmietwert auf dem Eigenheim</t>
  </si>
  <si>
    <t>Ertrag aus beweglichem Vermögen (Wertschriften, Konten)</t>
  </si>
  <si>
    <t>Hypotehkarzinse:</t>
  </si>
  <si>
    <t>auf Eigenheim</t>
  </si>
  <si>
    <t>auf vermieteter Liegenschaft</t>
  </si>
  <si>
    <t>Allgemeinenr Schuldzinsabzug:</t>
  </si>
  <si>
    <t>Geltendes Recht</t>
  </si>
  <si>
    <t>1. Variante</t>
  </si>
  <si>
    <t>2. Variante</t>
  </si>
  <si>
    <t>3. Variante</t>
  </si>
  <si>
    <t>4. Variante</t>
  </si>
  <si>
    <t>5. Variante</t>
  </si>
  <si>
    <t>Tablle 1: Berechnung des allgemeinen Schuldzinsenbzugs im Variantenvergleich</t>
  </si>
  <si>
    <r>
      <t xml:space="preserve"> (Art. 33 Abs. 1 Bst. A erster Satz [zusätzlich a</t>
    </r>
    <r>
      <rPr>
        <b/>
        <vertAlign val="superscript"/>
        <sz val="12"/>
        <rFont val="Arial"/>
        <family val="2"/>
      </rPr>
      <t>bis</t>
    </r>
    <r>
      <rPr>
        <b/>
        <sz val="12"/>
        <rFont val="Arial"/>
        <family val="2"/>
      </rPr>
      <t xml:space="preserve"> bei 3. Variante)</t>
    </r>
  </si>
  <si>
    <t xml:space="preserve"> 4. Variante: Abzugsfähigkeit im Umfang der steuerbaren Erträge aus unbeweglichem Vermögen </t>
  </si>
  <si>
    <t xml:space="preserve"> 5. Variante: keine Abzugsfähigkeit </t>
  </si>
  <si>
    <t xml:space="preserve"> 1. Variante: Abzugsfähigkeit im Umfang der steuerbaren Vermögenserträge </t>
  </si>
  <si>
    <t xml:space="preserve"> 2. Variante: Abzugsfähigkeit im Umfang von 80 Prozent der steuerbaren Vermögenserträge</t>
  </si>
  <si>
    <t xml:space="preserve"> 3. Variante: Abzugsfähigkeit im Umfang der steuerbaren Erträge aus unbeweglichem Vermögen und weiterer 50 000 Franken bei Halten einer oder mehrerer qualifizierter Beteiligungen </t>
  </si>
  <si>
    <t>Mieteinnahmen aus vermieteter Liegenschaft: Bruttorendite</t>
  </si>
  <si>
    <t>(Fiktive Einnahmen auf Eigenheim: unbewegliches Vermögen)</t>
  </si>
  <si>
    <t>Aus dem Bericht: Abschaffung%20Eigenmietwert/Wohneigentumsbesteuerung_Erl.-Bericht_de.pdf</t>
  </si>
  <si>
    <t>Vermögenserträge aus unbeweglichem Vermögen</t>
  </si>
  <si>
    <t>Vermögenserträge aus beweglichem und unbeweglichem Vermögen</t>
  </si>
  <si>
    <t>Eingabefelder</t>
  </si>
  <si>
    <t>(Ertrag aus unbeweglichem Vermögen)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</si>
</sst>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Red]\-#\ ###\ ##0"/>
  </numFmts>
  <fonts count="5" x14ac:knownFonts="1">
    <font>
      <sz val="12"/>
      <name val="Arial"/>
      <family val="2"/>
    </font>
    <font>
      <b/>
      <sz val="12"/>
      <name val="Arial"/>
      <family val="2"/>
    </font>
    <font>
      <b/>
      <vertAlign val="superscript"/>
      <sz val="12"/>
      <name val="Arial"/>
      <family val="2"/>
    </font>
    <font>
      <b/>
      <sz val="12"/>
      <color rgb="FFFF0000"/>
      <name val="Arial"/>
      <family val="2"/>
    </font>
    <font>
      <b/>
      <sz val="12"/>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s>
  <cellStyleXfs count="1">
    <xf numFmtId="0" fontId="0" fillId="0" borderId="0"/>
  </cellStyleXfs>
  <cellXfs count="35">
    <xf numFmtId="0" fontId="0" fillId="0" borderId="0" xfId="0"/>
    <xf numFmtId="0" fontId="0" fillId="0" borderId="0" xfId="0" applyAlignment="1" applyProtection="1">
      <alignment horizontal="left"/>
    </xf>
    <xf numFmtId="0" fontId="0" fillId="0" borderId="0" xfId="0" applyProtection="1"/>
    <xf numFmtId="164" fontId="0" fillId="0" borderId="0" xfId="0" applyNumberFormat="1" applyProtection="1"/>
    <xf numFmtId="0" fontId="1" fillId="0" borderId="0" xfId="0" applyFont="1" applyAlignment="1">
      <alignment horizontal="centerContinuous"/>
    </xf>
    <xf numFmtId="0" fontId="0" fillId="0" borderId="0" xfId="0" applyAlignment="1">
      <alignment horizontal="centerContinuous"/>
    </xf>
    <xf numFmtId="0" fontId="0" fillId="0" borderId="2" xfId="0" applyBorder="1" applyProtection="1"/>
    <xf numFmtId="164" fontId="0" fillId="0" borderId="2" xfId="0" applyNumberFormat="1" applyBorder="1" applyProtection="1"/>
    <xf numFmtId="0" fontId="0" fillId="0" borderId="2" xfId="0" applyBorder="1" applyAlignment="1" applyProtection="1">
      <alignment horizontal="left"/>
    </xf>
    <xf numFmtId="0" fontId="0" fillId="0" borderId="1" xfId="0" applyBorder="1"/>
    <xf numFmtId="0" fontId="1" fillId="0" borderId="1" xfId="0" applyFont="1" applyBorder="1" applyAlignment="1">
      <alignment horizontal="center"/>
    </xf>
    <xf numFmtId="0" fontId="1" fillId="0" borderId="2" xfId="0" applyFont="1" applyBorder="1" applyProtection="1"/>
    <xf numFmtId="0" fontId="1" fillId="0" borderId="3" xfId="0" applyFont="1" applyBorder="1" applyProtection="1"/>
    <xf numFmtId="164" fontId="0" fillId="0" borderId="3" xfId="0" applyNumberFormat="1" applyBorder="1" applyProtection="1"/>
    <xf numFmtId="0" fontId="0" fillId="0" borderId="3" xfId="0" applyBorder="1" applyProtection="1"/>
    <xf numFmtId="0" fontId="1" fillId="0" borderId="4" xfId="0" applyFont="1" applyBorder="1" applyProtection="1"/>
    <xf numFmtId="164" fontId="0" fillId="0" borderId="4" xfId="0" applyNumberFormat="1" applyBorder="1" applyProtection="1"/>
    <xf numFmtId="0" fontId="0" fillId="0" borderId="4" xfId="0" applyBorder="1" applyAlignment="1" applyProtection="1">
      <alignment horizontal="left"/>
    </xf>
    <xf numFmtId="0" fontId="0" fillId="0" borderId="4" xfId="0" applyBorder="1" applyProtection="1"/>
    <xf numFmtId="0" fontId="0" fillId="0" borderId="3" xfId="0" applyBorder="1" applyAlignment="1" applyProtection="1">
      <alignment horizontal="right"/>
    </xf>
    <xf numFmtId="164" fontId="1" fillId="4" borderId="4" xfId="0" applyNumberFormat="1" applyFont="1" applyFill="1" applyBorder="1" applyProtection="1"/>
    <xf numFmtId="164" fontId="1" fillId="0" borderId="4" xfId="0" applyNumberFormat="1" applyFont="1" applyBorder="1" applyProtection="1"/>
    <xf numFmtId="9" fontId="0" fillId="0" borderId="2" xfId="0" applyNumberFormat="1" applyBorder="1" applyProtection="1"/>
    <xf numFmtId="164" fontId="0" fillId="0" borderId="5" xfId="0" applyNumberFormat="1" applyBorder="1" applyProtection="1"/>
    <xf numFmtId="0" fontId="0" fillId="0" borderId="5" xfId="0" applyBorder="1" applyAlignment="1" applyProtection="1">
      <alignment horizontal="right"/>
    </xf>
    <xf numFmtId="0" fontId="0" fillId="0" borderId="5" xfId="0" applyBorder="1" applyProtection="1"/>
    <xf numFmtId="164" fontId="0" fillId="3" borderId="4" xfId="0" applyNumberFormat="1" applyFill="1" applyBorder="1" applyProtection="1"/>
    <xf numFmtId="0" fontId="0" fillId="0" borderId="0" xfId="0" quotePrefix="1" applyProtection="1"/>
    <xf numFmtId="0" fontId="3" fillId="0" borderId="5" xfId="0" applyFont="1" applyBorder="1" applyProtection="1"/>
    <xf numFmtId="0" fontId="1" fillId="0" borderId="0" xfId="0" applyFont="1" applyProtection="1"/>
    <xf numFmtId="164" fontId="1" fillId="3" borderId="4" xfId="0" applyNumberFormat="1" applyFont="1" applyFill="1" applyBorder="1" applyProtection="1"/>
    <xf numFmtId="164" fontId="0" fillId="2" borderId="4" xfId="0" applyNumberFormat="1" applyFill="1" applyBorder="1" applyProtection="1">
      <protection locked="0"/>
    </xf>
    <xf numFmtId="164" fontId="0" fillId="2" borderId="0" xfId="0" applyNumberFormat="1" applyFill="1" applyProtection="1"/>
    <xf numFmtId="0" fontId="4" fillId="0" borderId="5" xfId="0" applyFont="1" applyBorder="1" applyProtection="1"/>
    <xf numFmtId="164" fontId="0" fillId="3" borderId="4" xfId="0" applyNumberFormat="1" applyFill="1" applyBorder="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160421</xdr:colOff>
      <xdr:row>0</xdr:row>
      <xdr:rowOff>110290</xdr:rowOff>
    </xdr:from>
    <xdr:to>
      <xdr:col>6</xdr:col>
      <xdr:colOff>1143000</xdr:colOff>
      <xdr:row>8</xdr:row>
      <xdr:rowOff>180474</xdr:rowOff>
    </xdr:to>
    <xdr:sp macro="" textlink="">
      <xdr:nvSpPr>
        <xdr:cNvPr id="2" name="Textfeld 1">
          <a:extLst>
            <a:ext uri="{FF2B5EF4-FFF2-40B4-BE49-F238E27FC236}">
              <a16:creationId xmlns:a16="http://schemas.microsoft.com/office/drawing/2014/main" id="{4D31EF29-67BE-4E36-9888-F589FC8C40E2}"/>
            </a:ext>
          </a:extLst>
        </xdr:cNvPr>
        <xdr:cNvSpPr txBox="1"/>
      </xdr:nvSpPr>
      <xdr:spPr>
        <a:xfrm>
          <a:off x="160421" y="110290"/>
          <a:ext cx="13274842" cy="15941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solidFill>
                <a:schemeClr val="dk1"/>
              </a:solidFill>
              <a:effectLst/>
              <a:latin typeface="Arial" panose="020B0604020202020204" pitchFamily="34" charset="0"/>
              <a:ea typeface="+mn-ea"/>
              <a:cs typeface="Arial" panose="020B0604020202020204" pitchFamily="34" charset="0"/>
            </a:rPr>
            <a:t>- In der Tabelle 1 wird die Bruttorendite von CHF 90'000</a:t>
          </a:r>
          <a:r>
            <a:rPr lang="de-CH" sz="1200" baseline="0">
              <a:solidFill>
                <a:schemeClr val="dk1"/>
              </a:solidFill>
              <a:effectLst/>
              <a:latin typeface="Arial" panose="020B0604020202020204" pitchFamily="34" charset="0"/>
              <a:ea typeface="+mn-ea"/>
              <a:cs typeface="Arial" panose="020B0604020202020204" pitchFamily="34" charset="0"/>
            </a:rPr>
            <a:t> </a:t>
          </a:r>
          <a:r>
            <a:rPr lang="de-CH" sz="1200">
              <a:solidFill>
                <a:schemeClr val="dk1"/>
              </a:solidFill>
              <a:effectLst/>
              <a:latin typeface="Arial" panose="020B0604020202020204" pitchFamily="34" charset="0"/>
              <a:ea typeface="+mn-ea"/>
              <a:cs typeface="Arial" panose="020B0604020202020204" pitchFamily="34" charset="0"/>
            </a:rPr>
            <a:t>aus vermieteter Liegenschaft</a:t>
          </a:r>
          <a:r>
            <a:rPr lang="de-CH" sz="1200" baseline="0">
              <a:solidFill>
                <a:schemeClr val="dk1"/>
              </a:solidFill>
              <a:effectLst/>
              <a:latin typeface="Arial" panose="020B0604020202020204" pitchFamily="34" charset="0"/>
              <a:ea typeface="+mn-ea"/>
              <a:cs typeface="Arial" panose="020B0604020202020204" pitchFamily="34" charset="0"/>
            </a:rPr>
            <a:t> mit 3 Wohnungen angenommen.</a:t>
          </a:r>
          <a:endParaRPr lang="de-CH" sz="1200">
            <a:effectLst/>
            <a:latin typeface="Arial" panose="020B0604020202020204" pitchFamily="34" charset="0"/>
            <a:cs typeface="Arial" panose="020B0604020202020204" pitchFamily="34" charset="0"/>
          </a:endParaRPr>
        </a:p>
        <a:p>
          <a:r>
            <a:rPr lang="de-CH" sz="1200" baseline="0">
              <a:solidFill>
                <a:schemeClr val="dk1"/>
              </a:solidFill>
              <a:effectLst/>
              <a:latin typeface="Arial" panose="020B0604020202020204" pitchFamily="34" charset="0"/>
              <a:ea typeface="+mn-ea"/>
              <a:cs typeface="Arial" panose="020B0604020202020204" pitchFamily="34" charset="0"/>
            </a:rPr>
            <a:t>- Die im Bericht angegebenen CHF 5'000, für die Bruttorendite aus unbeweglichem Vermögen, sind extrem tief und verdecken die Möglichkeit der hohen Schuldzinsabzüge.</a:t>
          </a:r>
          <a:endParaRPr lang="de-CH" sz="1200">
            <a:effectLst/>
            <a:latin typeface="Arial" panose="020B0604020202020204" pitchFamily="34" charset="0"/>
            <a:cs typeface="Arial" panose="020B0604020202020204" pitchFamily="34" charset="0"/>
          </a:endParaRPr>
        </a:p>
        <a:p>
          <a:r>
            <a:rPr lang="de-CH" sz="1200">
              <a:latin typeface="Arial" panose="020B0604020202020204" pitchFamily="34" charset="0"/>
              <a:cs typeface="Arial" panose="020B0604020202020204" pitchFamily="34" charset="0"/>
            </a:rPr>
            <a:t>- Die</a:t>
          </a:r>
          <a:r>
            <a:rPr lang="de-CH" sz="1200" baseline="0">
              <a:latin typeface="Arial" panose="020B0604020202020204" pitchFamily="34" charset="0"/>
              <a:cs typeface="Arial" panose="020B0604020202020204" pitchFamily="34" charset="0"/>
            </a:rPr>
            <a:t> Varianten 1 bis 4 werden in den meisten Fällen dieselben Resultate liefern, weil die zulässige Grenze für Schuldzinsabzüge mindestens der Bruttorendite aus unbeweglichem Vermögen   entspricht.</a:t>
          </a:r>
        </a:p>
        <a:p>
          <a:r>
            <a:rPr lang="de-CH" sz="1200" baseline="0">
              <a:latin typeface="Arial" panose="020B0604020202020204" pitchFamily="34" charset="0"/>
              <a:cs typeface="Arial" panose="020B0604020202020204" pitchFamily="34" charset="0"/>
            </a:rPr>
            <a:t>- Die Schuldenbremse ist somit bei den Varianten 1 bis 4 praktisch wirkungslos. Dadurch besteht die Möglichkeit die finanzstarken Kreise wie: Banken, Baugewerbe und Vermieter für eine der vier Variante zu gewinnen. Die Variante 3 berücksichtigt noch zusätzlich das Halten von Beteiligungen.</a:t>
          </a:r>
        </a:p>
        <a:p>
          <a:r>
            <a:rPr lang="de-CH" sz="1200" baseline="0">
              <a:latin typeface="Arial" panose="020B0604020202020204" pitchFamily="34" charset="0"/>
              <a:cs typeface="Arial" panose="020B0604020202020204" pitchFamily="34" charset="0"/>
            </a:rPr>
            <a:t>- Die Variante 5 wäre die gerechteste und sie hat das Potenzial einer effizienten Schuldenbremse und sie ist eine klare Absage an die Schuldenwirtschaft, die sich auf Kosten der Allgemeinheit bereichert. Aber wie gesagt, sie ist mit grosser Wahrscheinlichkeit nicht mehrheitsfähig.</a:t>
          </a:r>
          <a:endParaRPr lang="de-CH"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G36"/>
  <sheetViews>
    <sheetView tabSelected="1" zoomScale="95" workbookViewId="0">
      <selection activeCell="J26" sqref="J26"/>
    </sheetView>
  </sheetViews>
  <sheetFormatPr baseColWidth="10" defaultRowHeight="15" x14ac:dyDescent="0.2"/>
  <cols>
    <col min="1" max="1" width="61.5546875" style="2" customWidth="1"/>
    <col min="2" max="3" width="15.77734375" style="3" customWidth="1"/>
    <col min="4" max="4" width="18.6640625" style="3" bestFit="1" customWidth="1"/>
    <col min="5" max="5" width="15.77734375" style="1" customWidth="1"/>
    <col min="6" max="7" width="15.77734375" style="2" customWidth="1"/>
    <col min="8" max="8" width="2.77734375" style="2" bestFit="1" customWidth="1"/>
    <col min="9" max="9" width="6.33203125" style="2" bestFit="1" customWidth="1"/>
    <col min="10" max="16384" width="11.5546875" style="2"/>
  </cols>
  <sheetData>
    <row r="10" spans="1:7" customFormat="1" x14ac:dyDescent="0.2"/>
    <row r="11" spans="1:7" customFormat="1" ht="16.5" thickBot="1" x14ac:dyDescent="0.3">
      <c r="A11" s="4" t="s">
        <v>12</v>
      </c>
      <c r="B11" s="5"/>
      <c r="C11" s="5"/>
      <c r="D11" s="5"/>
      <c r="E11" s="5"/>
      <c r="F11" s="5"/>
      <c r="G11" s="5"/>
    </row>
    <row r="12" spans="1:7" customFormat="1" ht="16.5" thickBot="1" x14ac:dyDescent="0.3">
      <c r="A12" s="9"/>
      <c r="B12" s="10" t="s">
        <v>6</v>
      </c>
      <c r="C12" s="10" t="s">
        <v>7</v>
      </c>
      <c r="D12" s="10" t="s">
        <v>8</v>
      </c>
      <c r="E12" s="10" t="s">
        <v>9</v>
      </c>
      <c r="F12" s="10" t="s">
        <v>10</v>
      </c>
      <c r="G12" s="10" t="s">
        <v>11</v>
      </c>
    </row>
    <row r="13" spans="1:7" ht="15.75" x14ac:dyDescent="0.25">
      <c r="A13" s="12" t="s">
        <v>0</v>
      </c>
      <c r="B13" s="13">
        <v>15000</v>
      </c>
      <c r="C13" s="13">
        <v>0</v>
      </c>
      <c r="D13" s="13">
        <v>0</v>
      </c>
      <c r="E13" s="19">
        <v>0</v>
      </c>
      <c r="F13" s="14">
        <v>0</v>
      </c>
      <c r="G13" s="14">
        <v>0</v>
      </c>
    </row>
    <row r="14" spans="1:7" ht="15.75" x14ac:dyDescent="0.25">
      <c r="A14" s="33" t="s">
        <v>20</v>
      </c>
      <c r="B14" s="23"/>
      <c r="C14" s="23"/>
      <c r="D14" s="23"/>
      <c r="E14" s="24"/>
      <c r="F14" s="25"/>
      <c r="G14" s="25"/>
    </row>
    <row r="15" spans="1:7" ht="15.75" x14ac:dyDescent="0.25">
      <c r="A15" s="28"/>
      <c r="B15" s="23"/>
      <c r="C15" s="23"/>
      <c r="D15" s="23"/>
      <c r="E15" s="24"/>
      <c r="F15" s="25"/>
      <c r="G15" s="25"/>
    </row>
    <row r="16" spans="1:7" ht="15.75" x14ac:dyDescent="0.25">
      <c r="A16" s="15" t="s">
        <v>19</v>
      </c>
      <c r="B16" s="31">
        <v>90000</v>
      </c>
      <c r="C16" s="26">
        <f>$B$16</f>
        <v>90000</v>
      </c>
      <c r="D16" s="26">
        <f t="shared" ref="D16:G16" si="0">$B$16</f>
        <v>90000</v>
      </c>
      <c r="E16" s="26">
        <f t="shared" si="0"/>
        <v>90000</v>
      </c>
      <c r="F16" s="26">
        <f t="shared" si="0"/>
        <v>90000</v>
      </c>
      <c r="G16" s="26">
        <f t="shared" si="0"/>
        <v>90000</v>
      </c>
    </row>
    <row r="17" spans="1:7" ht="15.75" x14ac:dyDescent="0.25">
      <c r="A17" s="15" t="s">
        <v>25</v>
      </c>
      <c r="B17" s="34"/>
      <c r="C17" s="26"/>
      <c r="D17" s="26"/>
      <c r="E17" s="26"/>
      <c r="F17" s="26"/>
      <c r="G17" s="26"/>
    </row>
    <row r="18" spans="1:7" ht="15.75" x14ac:dyDescent="0.25">
      <c r="A18" s="15"/>
      <c r="B18" s="16"/>
      <c r="C18" s="26"/>
      <c r="D18" s="26"/>
      <c r="E18" s="17"/>
      <c r="F18" s="18"/>
      <c r="G18" s="18"/>
    </row>
    <row r="19" spans="1:7" ht="15.75" x14ac:dyDescent="0.25">
      <c r="A19" s="15" t="s">
        <v>1</v>
      </c>
      <c r="B19" s="31">
        <v>10000</v>
      </c>
      <c r="C19" s="26">
        <f>$B$19</f>
        <v>10000</v>
      </c>
      <c r="D19" s="26">
        <f t="shared" ref="D19:G19" si="1">$B$19</f>
        <v>10000</v>
      </c>
      <c r="E19" s="26">
        <f t="shared" si="1"/>
        <v>10000</v>
      </c>
      <c r="F19" s="26">
        <f t="shared" si="1"/>
        <v>10000</v>
      </c>
      <c r="G19" s="26">
        <f t="shared" si="1"/>
        <v>10000</v>
      </c>
    </row>
    <row r="20" spans="1:7" ht="15.75" x14ac:dyDescent="0.25">
      <c r="A20" s="15"/>
      <c r="B20" s="16"/>
      <c r="C20" s="26"/>
      <c r="D20" s="26"/>
      <c r="E20" s="16"/>
      <c r="F20" s="16"/>
      <c r="G20" s="16"/>
    </row>
    <row r="21" spans="1:7" ht="15.75" x14ac:dyDescent="0.25">
      <c r="A21" s="15" t="s">
        <v>23</v>
      </c>
      <c r="B21" s="16"/>
      <c r="C21" s="30">
        <f>C16+C19</f>
        <v>100000</v>
      </c>
      <c r="D21" s="30">
        <f>D16+D19</f>
        <v>100000</v>
      </c>
      <c r="E21" s="16"/>
      <c r="F21" s="16"/>
      <c r="G21" s="16"/>
    </row>
    <row r="22" spans="1:7" ht="15.75" x14ac:dyDescent="0.25">
      <c r="A22" s="15" t="s">
        <v>22</v>
      </c>
      <c r="B22" s="16"/>
      <c r="C22" s="26"/>
      <c r="D22" s="26"/>
      <c r="E22" s="21">
        <f>E16</f>
        <v>90000</v>
      </c>
      <c r="F22" s="21">
        <f>F16</f>
        <v>90000</v>
      </c>
      <c r="G22" s="16"/>
    </row>
    <row r="23" spans="1:7" ht="15.75" x14ac:dyDescent="0.25">
      <c r="A23" s="15"/>
      <c r="B23" s="16"/>
      <c r="C23" s="16"/>
      <c r="D23" s="16"/>
      <c r="E23" s="17"/>
      <c r="F23" s="18"/>
      <c r="G23" s="18"/>
    </row>
    <row r="24" spans="1:7" ht="15.75" x14ac:dyDescent="0.25">
      <c r="A24" s="15" t="s">
        <v>2</v>
      </c>
      <c r="B24" s="16"/>
      <c r="C24" s="16"/>
      <c r="D24" s="16"/>
      <c r="E24" s="17"/>
      <c r="F24" s="18"/>
      <c r="G24" s="18"/>
    </row>
    <row r="25" spans="1:7" ht="15.75" x14ac:dyDescent="0.25">
      <c r="A25" s="15" t="s">
        <v>3</v>
      </c>
      <c r="B25" s="31">
        <v>12000</v>
      </c>
      <c r="C25" s="26">
        <f>$B$25</f>
        <v>12000</v>
      </c>
      <c r="D25" s="26">
        <f t="shared" ref="D25:G25" si="2">$B$25</f>
        <v>12000</v>
      </c>
      <c r="E25" s="26">
        <f t="shared" si="2"/>
        <v>12000</v>
      </c>
      <c r="F25" s="26">
        <f t="shared" si="2"/>
        <v>12000</v>
      </c>
      <c r="G25" s="26">
        <f t="shared" si="2"/>
        <v>12000</v>
      </c>
    </row>
    <row r="26" spans="1:7" ht="15.75" x14ac:dyDescent="0.25">
      <c r="A26" s="15" t="s">
        <v>4</v>
      </c>
      <c r="B26" s="31">
        <v>36000</v>
      </c>
      <c r="C26" s="26">
        <f>$B$26</f>
        <v>36000</v>
      </c>
      <c r="D26" s="26">
        <f t="shared" ref="D26:G26" si="3">$B$26</f>
        <v>36000</v>
      </c>
      <c r="E26" s="26">
        <f t="shared" si="3"/>
        <v>36000</v>
      </c>
      <c r="F26" s="26">
        <f t="shared" si="3"/>
        <v>36000</v>
      </c>
      <c r="G26" s="26">
        <f t="shared" si="3"/>
        <v>36000</v>
      </c>
    </row>
    <row r="27" spans="1:7" ht="15.75" x14ac:dyDescent="0.25">
      <c r="A27" s="15"/>
      <c r="B27" s="16"/>
      <c r="C27" s="16"/>
      <c r="D27" s="16"/>
      <c r="E27" s="17"/>
      <c r="F27" s="18"/>
      <c r="G27" s="18"/>
    </row>
    <row r="28" spans="1:7" ht="15.75" x14ac:dyDescent="0.25">
      <c r="A28" s="15" t="s">
        <v>5</v>
      </c>
      <c r="B28" s="20">
        <f>B25+B26</f>
        <v>48000</v>
      </c>
      <c r="C28" s="20">
        <f>IF((C25+C26)&lt;C21,C25+C26,C21)</f>
        <v>48000</v>
      </c>
      <c r="D28" s="20">
        <f>IF((D25+D26)&lt;D21*0.8,D25+D26,D21*0.8)</f>
        <v>48000</v>
      </c>
      <c r="E28" s="20">
        <f>IF((E25+E26)&lt;E22,E25+E26,E22)</f>
        <v>48000</v>
      </c>
      <c r="F28" s="20">
        <f>IF((F25+F26)&lt;F22,F25+F26,F22)</f>
        <v>48000</v>
      </c>
      <c r="G28" s="21">
        <v>0</v>
      </c>
    </row>
    <row r="29" spans="1:7" ht="19.5" thickBot="1" x14ac:dyDescent="0.3">
      <c r="A29" s="11" t="s">
        <v>13</v>
      </c>
      <c r="B29" s="7"/>
      <c r="C29" s="22">
        <v>1</v>
      </c>
      <c r="D29" s="22">
        <v>0.8</v>
      </c>
      <c r="E29" s="8"/>
      <c r="F29" s="6"/>
      <c r="G29" s="6"/>
    </row>
    <row r="30" spans="1:7" x14ac:dyDescent="0.2">
      <c r="B30" s="32"/>
      <c r="C30" s="3" t="s">
        <v>24</v>
      </c>
    </row>
    <row r="31" spans="1:7" ht="15.75" x14ac:dyDescent="0.25">
      <c r="A31" s="29" t="s">
        <v>21</v>
      </c>
    </row>
    <row r="32" spans="1:7" x14ac:dyDescent="0.2">
      <c r="A32" s="27" t="s">
        <v>16</v>
      </c>
    </row>
    <row r="33" spans="1:1" x14ac:dyDescent="0.2">
      <c r="A33" s="27" t="s">
        <v>17</v>
      </c>
    </row>
    <row r="34" spans="1:1" x14ac:dyDescent="0.2">
      <c r="A34" s="27" t="s">
        <v>18</v>
      </c>
    </row>
    <row r="35" spans="1:1" x14ac:dyDescent="0.2">
      <c r="A35" s="2" t="s">
        <v>14</v>
      </c>
    </row>
    <row r="36" spans="1:1" x14ac:dyDescent="0.2">
      <c r="A36" s="2" t="s">
        <v>15</v>
      </c>
    </row>
  </sheetData>
  <sheetProtection password="D362" sheet="1" objects="1" scenarios="1"/>
  <phoneticPr fontId="0" type="noConversion"/>
  <pageMargins left="0.78740157499999996" right="0.46" top="1" bottom="0.93" header="0.92" footer="0.72"/>
  <pageSetup paperSize="9" scale="80" orientation="landscape" horizontalDpi="4294967293" verticalDpi="0" r:id="rId1"/>
  <headerFooter alignWithMargins="0">
    <oddFooter>&amp;L&amp;10D:\Eigene Dateien\Unterhalt Haus Bern\11 Kostenrechnung Eigenwohnheim.xls</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Wohnkosten Belp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Allemann Adrian</dc:creator>
  <cp:lastModifiedBy>Adrian</cp:lastModifiedBy>
  <cp:lastPrinted>2011-03-11T09:30:27Z</cp:lastPrinted>
  <dcterms:created xsi:type="dcterms:W3CDTF">2008-10-12T07:37:35Z</dcterms:created>
  <dcterms:modified xsi:type="dcterms:W3CDTF">2019-04-21T06:42:16Z</dcterms:modified>
</cp:coreProperties>
</file>